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OBJGAST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40" i="1" l="1"/>
  <c r="F40" i="1"/>
  <c r="I39" i="1"/>
  <c r="I41" i="1" s="1"/>
  <c r="H39" i="1"/>
  <c r="H41" i="1" s="1"/>
  <c r="G39" i="1"/>
  <c r="J39" i="1" s="1"/>
  <c r="E39" i="1"/>
  <c r="E41" i="1" s="1"/>
  <c r="J38" i="1"/>
  <c r="F38" i="1"/>
  <c r="J37" i="1"/>
  <c r="F37" i="1"/>
  <c r="J36" i="1"/>
  <c r="F36" i="1"/>
  <c r="I35" i="1"/>
  <c r="H35" i="1"/>
  <c r="G35" i="1"/>
  <c r="J35" i="1" s="1"/>
  <c r="E35" i="1"/>
  <c r="J34" i="1"/>
  <c r="F34" i="1"/>
  <c r="I33" i="1"/>
  <c r="H33" i="1"/>
  <c r="G33" i="1"/>
  <c r="J33" i="1" s="1"/>
  <c r="E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I23" i="1"/>
  <c r="H23" i="1"/>
  <c r="G23" i="1"/>
  <c r="J23" i="1" s="1"/>
  <c r="E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G41" i="1" l="1"/>
  <c r="F9" i="1"/>
  <c r="F16" i="1"/>
  <c r="F23" i="1"/>
  <c r="F33" i="1"/>
  <c r="F35" i="1"/>
  <c r="F39" i="1"/>
  <c r="J41" i="1" l="1"/>
  <c r="F41" i="1"/>
</calcChain>
</file>

<file path=xl/sharedStrings.xml><?xml version="1.0" encoding="utf-8"?>
<sst xmlns="http://schemas.openxmlformats.org/spreadsheetml/2006/main" count="50" uniqueCount="50">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</sst>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76200</xdr:rowOff>
    </xdr:from>
    <xdr:to>
      <xdr:col>3</xdr:col>
      <xdr:colOff>495300</xdr:colOff>
      <xdr:row>4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14350"/>
          <a:ext cx="581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zoomScale="85" zoomScaleNormal="85" workbookViewId="0">
      <selection activeCell="E6" sqref="E6"/>
    </sheetView>
  </sheetViews>
  <sheetFormatPr baseColWidth="10" defaultColWidth="9.140625" defaultRowHeight="12.75"/>
  <cols>
    <col min="1" max="1" width="8" style="20" customWidth="1"/>
    <col min="2" max="3" width="2.5703125" style="3" customWidth="1"/>
    <col min="4" max="4" width="70" style="3" customWidth="1"/>
    <col min="5" max="10" width="17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septiembre de 2015</v>
      </c>
      <c r="C4" s="8"/>
      <c r="D4" s="8"/>
      <c r="E4" s="8"/>
      <c r="F4" s="8"/>
      <c r="G4" s="8"/>
      <c r="H4" s="8"/>
      <c r="I4" s="8"/>
      <c r="J4" s="9"/>
      <c r="K4" s="2"/>
    </row>
    <row r="5" spans="1:11" ht="13.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115940284699</v>
      </c>
      <c r="F9" s="24">
        <f>G9-E9</f>
        <v>-4109909629.9999695</v>
      </c>
      <c r="G9" s="24">
        <f>SUM(G10:G15)</f>
        <v>111830375069.00003</v>
      </c>
      <c r="H9" s="24">
        <f>SUM(H10:H15)</f>
        <v>121584287681.30002</v>
      </c>
      <c r="I9" s="24">
        <f>SUM(I10:I15)</f>
        <v>111683684467.06006</v>
      </c>
      <c r="J9" s="24">
        <f>G9-H9</f>
        <v>-9753912612.2999878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20358188508</v>
      </c>
      <c r="F10" s="27">
        <f t="shared" ref="F10:F41" si="0">G10-E10</f>
        <v>-1649504663.9999924</v>
      </c>
      <c r="G10" s="27">
        <v>18708683844.000008</v>
      </c>
      <c r="H10" s="27">
        <v>18719691620.949997</v>
      </c>
      <c r="I10" s="27">
        <v>18907840840.949993</v>
      </c>
      <c r="J10" s="27">
        <f t="shared" ref="J10:J41" si="1">G10-H10</f>
        <v>-11007776.949989319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1876545531</v>
      </c>
      <c r="F11" s="27">
        <f t="shared" si="0"/>
        <v>115306129.00000024</v>
      </c>
      <c r="G11" s="27">
        <v>1991851660.0000002</v>
      </c>
      <c r="H11" s="27">
        <v>1983343412.2900023</v>
      </c>
      <c r="I11" s="27">
        <v>1987198488.9800007</v>
      </c>
      <c r="J11" s="27">
        <f t="shared" si="1"/>
        <v>8508247.7099978924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13193984290</v>
      </c>
      <c r="F12" s="27">
        <f t="shared" si="0"/>
        <v>-6044387273.9999943</v>
      </c>
      <c r="G12" s="27">
        <v>7149597016.0000057</v>
      </c>
      <c r="H12" s="27">
        <v>15782448159.839985</v>
      </c>
      <c r="I12" s="27">
        <v>7152446898.7000046</v>
      </c>
      <c r="J12" s="27">
        <f t="shared" si="1"/>
        <v>-8632851143.8399792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14334937360</v>
      </c>
      <c r="F13" s="27">
        <f t="shared" si="0"/>
        <v>1687094722.9999981</v>
      </c>
      <c r="G13" s="27">
        <v>16022032082.999998</v>
      </c>
      <c r="H13" s="27">
        <v>15135719795.970011</v>
      </c>
      <c r="I13" s="27">
        <v>15901016239.39999</v>
      </c>
      <c r="J13" s="27">
        <f t="shared" si="1"/>
        <v>886312287.02998734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55352849618</v>
      </c>
      <c r="F14" s="27">
        <f t="shared" si="0"/>
        <v>1196961139.0000229</v>
      </c>
      <c r="G14" s="27">
        <v>56549810757.000023</v>
      </c>
      <c r="H14" s="27">
        <v>58554850946.800003</v>
      </c>
      <c r="I14" s="27">
        <v>57146368438.840065</v>
      </c>
      <c r="J14" s="27">
        <f t="shared" si="1"/>
        <v>-2005040189.7999802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10823779392</v>
      </c>
      <c r="F15" s="27">
        <f t="shared" si="0"/>
        <v>584620317.00000381</v>
      </c>
      <c r="G15" s="27">
        <v>11408399709.000004</v>
      </c>
      <c r="H15" s="27">
        <v>11408233745.45001</v>
      </c>
      <c r="I15" s="27">
        <v>10588813560.19001</v>
      </c>
      <c r="J15" s="27">
        <f t="shared" si="1"/>
        <v>165963.54999351501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SUM(E17:E22)</f>
        <v>34179740201</v>
      </c>
      <c r="F16" s="24">
        <f t="shared" si="0"/>
        <v>3463143735.4999695</v>
      </c>
      <c r="G16" s="24">
        <f>SUM(G17:G22)</f>
        <v>37642883936.499969</v>
      </c>
      <c r="H16" s="24">
        <f>SUM(H17:H22)</f>
        <v>34683237583.529999</v>
      </c>
      <c r="I16" s="24">
        <f>SUM(I17:I22)</f>
        <v>33120991190.259987</v>
      </c>
      <c r="J16" s="24">
        <f t="shared" si="1"/>
        <v>2959646352.9699707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1386670666</v>
      </c>
      <c r="F17" s="27">
        <f t="shared" si="0"/>
        <v>109841337.07000089</v>
      </c>
      <c r="G17" s="27">
        <v>1496512003.0700009</v>
      </c>
      <c r="H17" s="27">
        <v>1022096242.1899995</v>
      </c>
      <c r="I17" s="27">
        <v>710070986.71999991</v>
      </c>
      <c r="J17" s="27">
        <f t="shared" si="1"/>
        <v>474415760.88000143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1228515042</v>
      </c>
      <c r="F18" s="27">
        <f t="shared" si="0"/>
        <v>35239986.999999285</v>
      </c>
      <c r="G18" s="27">
        <v>1263755028.9999993</v>
      </c>
      <c r="H18" s="27">
        <v>1262288385.7700005</v>
      </c>
      <c r="I18" s="27">
        <v>1226884738.4600003</v>
      </c>
      <c r="J18" s="27">
        <f t="shared" si="1"/>
        <v>1466643.229998827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31222182385</v>
      </c>
      <c r="F19" s="27">
        <f t="shared" si="0"/>
        <v>1958148555.3399658</v>
      </c>
      <c r="G19" s="27">
        <v>33180330940.339966</v>
      </c>
      <c r="H19" s="27">
        <v>31109446126.400002</v>
      </c>
      <c r="I19" s="27">
        <v>29993023016.159985</v>
      </c>
      <c r="J19" s="27">
        <f t="shared" si="1"/>
        <v>2070884813.9399643</v>
      </c>
      <c r="K19" s="2"/>
    </row>
    <row r="20" spans="1:11" ht="17.100000000000001" customHeight="1">
      <c r="A20" s="25">
        <v>2600</v>
      </c>
      <c r="B20" s="21"/>
      <c r="C20" s="2"/>
      <c r="D20" s="26" t="s">
        <v>26</v>
      </c>
      <c r="E20" s="27">
        <v>0</v>
      </c>
      <c r="F20" s="27">
        <f t="shared" si="0"/>
        <v>811917546.68000007</v>
      </c>
      <c r="G20" s="27">
        <v>811917546.68000007</v>
      </c>
      <c r="H20" s="27">
        <v>728039829.78999972</v>
      </c>
      <c r="I20" s="27">
        <v>696393345.93999982</v>
      </c>
      <c r="J20" s="27">
        <f t="shared" si="1"/>
        <v>83877716.890000343</v>
      </c>
      <c r="K20" s="2"/>
    </row>
    <row r="21" spans="1:11" ht="17.100000000000001" customHeight="1">
      <c r="A21" s="25">
        <v>2700</v>
      </c>
      <c r="B21" s="21"/>
      <c r="C21" s="2"/>
      <c r="D21" s="26" t="s">
        <v>27</v>
      </c>
      <c r="E21" s="27">
        <v>341955031</v>
      </c>
      <c r="F21" s="27">
        <f t="shared" si="0"/>
        <v>-95502068.99999994</v>
      </c>
      <c r="G21" s="27">
        <v>246452962.00000006</v>
      </c>
      <c r="H21" s="27">
        <v>101969816.20999999</v>
      </c>
      <c r="I21" s="27">
        <v>35220339.73999998</v>
      </c>
      <c r="J21" s="27">
        <f t="shared" si="1"/>
        <v>144483145.79000008</v>
      </c>
      <c r="K21" s="2"/>
    </row>
    <row r="22" spans="1:11" ht="17.100000000000001" customHeight="1">
      <c r="A22" s="25">
        <v>2900</v>
      </c>
      <c r="B22" s="21"/>
      <c r="C22" s="2"/>
      <c r="D22" s="26" t="s">
        <v>28</v>
      </c>
      <c r="E22" s="27">
        <v>417077</v>
      </c>
      <c r="F22" s="27">
        <f t="shared" si="0"/>
        <v>643498378.41000009</v>
      </c>
      <c r="G22" s="27">
        <v>643915455.41000009</v>
      </c>
      <c r="H22" s="27">
        <v>459397183.17000008</v>
      </c>
      <c r="I22" s="27">
        <v>459398763.24000001</v>
      </c>
      <c r="J22" s="27">
        <f t="shared" si="1"/>
        <v>184518272.24000001</v>
      </c>
      <c r="K22" s="2"/>
    </row>
    <row r="23" spans="1:11" ht="17.100000000000001" customHeight="1">
      <c r="A23" s="25"/>
      <c r="B23" s="21"/>
      <c r="C23" s="22" t="s">
        <v>29</v>
      </c>
      <c r="D23" s="23"/>
      <c r="E23" s="24">
        <f>SUM(E24:E32)</f>
        <v>18657965709</v>
      </c>
      <c r="F23" s="24">
        <f t="shared" si="0"/>
        <v>2332007937.4399986</v>
      </c>
      <c r="G23" s="24">
        <f>SUM(G24:G32)</f>
        <v>20989973646.439999</v>
      </c>
      <c r="H23" s="24">
        <f>SUM(H24:H32)</f>
        <v>19191199543.160011</v>
      </c>
      <c r="I23" s="24">
        <f>SUM(I24:I32)</f>
        <v>13360324025.859989</v>
      </c>
      <c r="J23" s="24">
        <f t="shared" si="1"/>
        <v>1798774103.2799873</v>
      </c>
      <c r="K23" s="2"/>
    </row>
    <row r="24" spans="1:11" ht="17.100000000000001" customHeight="1">
      <c r="A24" s="25">
        <v>3100</v>
      </c>
      <c r="B24" s="21"/>
      <c r="C24" s="2"/>
      <c r="D24" s="26" t="s">
        <v>30</v>
      </c>
      <c r="E24" s="27">
        <v>5509625839</v>
      </c>
      <c r="F24" s="27">
        <f t="shared" si="0"/>
        <v>234388230.99999905</v>
      </c>
      <c r="G24" s="27">
        <v>5744014069.999999</v>
      </c>
      <c r="H24" s="27">
        <v>2654370852.5500007</v>
      </c>
      <c r="I24" s="27">
        <v>3113001643.6300011</v>
      </c>
      <c r="J24" s="27">
        <f t="shared" si="1"/>
        <v>3089643217.4499984</v>
      </c>
      <c r="K24" s="2"/>
    </row>
    <row r="25" spans="1:11" ht="17.100000000000001" customHeight="1">
      <c r="A25" s="25">
        <v>3200</v>
      </c>
      <c r="B25" s="21"/>
      <c r="C25" s="2"/>
      <c r="D25" s="26" t="s">
        <v>31</v>
      </c>
      <c r="E25" s="27">
        <v>684807411</v>
      </c>
      <c r="F25" s="27">
        <f t="shared" si="0"/>
        <v>-71615185.999999881</v>
      </c>
      <c r="G25" s="27">
        <v>613192225.00000012</v>
      </c>
      <c r="H25" s="27">
        <v>249406384.50000012</v>
      </c>
      <c r="I25" s="27">
        <v>303179334.14999998</v>
      </c>
      <c r="J25" s="27">
        <f t="shared" si="1"/>
        <v>363785840.5</v>
      </c>
      <c r="K25" s="2"/>
    </row>
    <row r="26" spans="1:11" ht="17.100000000000001" customHeight="1">
      <c r="A26" s="25">
        <v>3300</v>
      </c>
      <c r="B26" s="21"/>
      <c r="C26" s="2"/>
      <c r="D26" s="26" t="s">
        <v>32</v>
      </c>
      <c r="E26" s="27">
        <v>11413848873</v>
      </c>
      <c r="F26" s="27">
        <f t="shared" si="0"/>
        <v>1110370278.4399986</v>
      </c>
      <c r="G26" s="27">
        <v>12524219151.439999</v>
      </c>
      <c r="H26" s="27">
        <v>11292720442.43001</v>
      </c>
      <c r="I26" s="27">
        <v>11073885679.29999</v>
      </c>
      <c r="J26" s="27">
        <f t="shared" si="1"/>
        <v>1231498709.0099888</v>
      </c>
      <c r="K26" s="2"/>
    </row>
    <row r="27" spans="1:11" ht="17.100000000000001" customHeight="1">
      <c r="A27" s="25">
        <v>3400</v>
      </c>
      <c r="B27" s="21"/>
      <c r="C27" s="2"/>
      <c r="D27" s="26" t="s">
        <v>33</v>
      </c>
      <c r="E27" s="27">
        <v>1165888635</v>
      </c>
      <c r="F27" s="27">
        <f t="shared" si="0"/>
        <v>353737029.99999952</v>
      </c>
      <c r="G27" s="27">
        <v>1519625664.9999995</v>
      </c>
      <c r="H27" s="27">
        <v>1296550024.8199987</v>
      </c>
      <c r="I27" s="27">
        <v>1305599606.329999</v>
      </c>
      <c r="J27" s="27">
        <f t="shared" si="1"/>
        <v>223075640.18000078</v>
      </c>
      <c r="K27" s="2"/>
    </row>
    <row r="28" spans="1:11" ht="17.100000000000001" customHeight="1">
      <c r="A28" s="25">
        <v>3500</v>
      </c>
      <c r="B28" s="21"/>
      <c r="C28" s="2"/>
      <c r="D28" s="26" t="s">
        <v>34</v>
      </c>
      <c r="E28" s="27">
        <v>3276012692</v>
      </c>
      <c r="F28" s="27">
        <f t="shared" si="0"/>
        <v>515065184.99999952</v>
      </c>
      <c r="G28" s="27">
        <v>3791077876.9999995</v>
      </c>
      <c r="H28" s="27">
        <v>1898436785.8300002</v>
      </c>
      <c r="I28" s="27">
        <v>1903784647.99</v>
      </c>
      <c r="J28" s="27">
        <f t="shared" si="1"/>
        <v>1892641091.1699994</v>
      </c>
      <c r="K28" s="2"/>
    </row>
    <row r="29" spans="1:11" ht="17.100000000000001" customHeight="1">
      <c r="A29" s="25">
        <v>3600</v>
      </c>
      <c r="B29" s="21"/>
      <c r="C29" s="2"/>
      <c r="D29" s="26" t="s">
        <v>35</v>
      </c>
      <c r="E29" s="27">
        <v>436557258</v>
      </c>
      <c r="F29" s="27">
        <f t="shared" si="0"/>
        <v>119182361</v>
      </c>
      <c r="G29" s="27">
        <v>555739619</v>
      </c>
      <c r="H29" s="27">
        <v>382700449.93999994</v>
      </c>
      <c r="I29" s="27">
        <v>359557769.04999995</v>
      </c>
      <c r="J29" s="27">
        <f t="shared" si="1"/>
        <v>173039169.06000006</v>
      </c>
      <c r="K29" s="2"/>
    </row>
    <row r="30" spans="1:11" ht="17.100000000000001" customHeight="1">
      <c r="A30" s="25">
        <v>3700</v>
      </c>
      <c r="B30" s="21"/>
      <c r="C30" s="2"/>
      <c r="D30" s="26" t="s">
        <v>36</v>
      </c>
      <c r="E30" s="27">
        <v>1277017743</v>
      </c>
      <c r="F30" s="27">
        <f t="shared" si="0"/>
        <v>32340582.000000238</v>
      </c>
      <c r="G30" s="27">
        <v>1309358325.0000002</v>
      </c>
      <c r="H30" s="27">
        <v>1256813575.9799995</v>
      </c>
      <c r="I30" s="27">
        <v>1238879372.1199999</v>
      </c>
      <c r="J30" s="27">
        <f t="shared" si="1"/>
        <v>52544749.020000696</v>
      </c>
      <c r="K30" s="2"/>
    </row>
    <row r="31" spans="1:11" ht="17.100000000000001" customHeight="1">
      <c r="A31" s="25">
        <v>3800</v>
      </c>
      <c r="B31" s="21"/>
      <c r="C31" s="2"/>
      <c r="D31" s="26" t="s">
        <v>37</v>
      </c>
      <c r="E31" s="27">
        <v>90825901</v>
      </c>
      <c r="F31" s="27">
        <f t="shared" si="0"/>
        <v>22997409</v>
      </c>
      <c r="G31" s="27">
        <v>113823310</v>
      </c>
      <c r="H31" s="27">
        <v>31835237.469999999</v>
      </c>
      <c r="I31" s="27">
        <v>31902905.880000003</v>
      </c>
      <c r="J31" s="27">
        <f t="shared" si="1"/>
        <v>81988072.530000001</v>
      </c>
      <c r="K31" s="2"/>
    </row>
    <row r="32" spans="1:11" ht="17.100000000000001" customHeight="1">
      <c r="A32" s="25">
        <v>3900</v>
      </c>
      <c r="B32" s="21"/>
      <c r="C32" s="2"/>
      <c r="D32" s="26" t="s">
        <v>38</v>
      </c>
      <c r="E32" s="27">
        <v>-5196618643</v>
      </c>
      <c r="F32" s="27">
        <f t="shared" si="0"/>
        <v>15542046.999999046</v>
      </c>
      <c r="G32" s="27">
        <v>-5181076596.000001</v>
      </c>
      <c r="H32" s="27">
        <v>128365789.64</v>
      </c>
      <c r="I32" s="27">
        <v>-5969466932.5900002</v>
      </c>
      <c r="J32" s="27">
        <f t="shared" si="1"/>
        <v>-5309442385.6400013</v>
      </c>
      <c r="K32" s="2"/>
    </row>
    <row r="33" spans="1:11" ht="17.100000000000001" customHeight="1">
      <c r="A33" s="25"/>
      <c r="B33" s="21"/>
      <c r="C33" s="22" t="s">
        <v>39</v>
      </c>
      <c r="D33" s="23"/>
      <c r="E33" s="24">
        <f>SUM(E34:E34)</f>
        <v>193563655981</v>
      </c>
      <c r="F33" s="24">
        <f t="shared" si="0"/>
        <v>1087199409</v>
      </c>
      <c r="G33" s="24">
        <f>SUM(G34:G34)</f>
        <v>194650855390</v>
      </c>
      <c r="H33" s="24">
        <f>SUM(H34:H34)</f>
        <v>196298523787.08002</v>
      </c>
      <c r="I33" s="24">
        <f>SUM(I34:I34)</f>
        <v>195390322140.26004</v>
      </c>
      <c r="J33" s="24">
        <f t="shared" si="1"/>
        <v>-1647668397.0800171</v>
      </c>
      <c r="K33" s="2"/>
    </row>
    <row r="34" spans="1:11" ht="17.100000000000001" customHeight="1">
      <c r="A34" s="25">
        <v>4500</v>
      </c>
      <c r="B34" s="21"/>
      <c r="C34" s="2"/>
      <c r="D34" s="26" t="s">
        <v>40</v>
      </c>
      <c r="E34" s="27">
        <v>193563655981</v>
      </c>
      <c r="F34" s="27">
        <f t="shared" si="0"/>
        <v>1087199409</v>
      </c>
      <c r="G34" s="27">
        <v>194650855390</v>
      </c>
      <c r="H34" s="27">
        <v>196298523787.08002</v>
      </c>
      <c r="I34" s="27">
        <v>195390322140.26004</v>
      </c>
      <c r="J34" s="27">
        <f t="shared" si="1"/>
        <v>-1647668397.0800171</v>
      </c>
      <c r="K34" s="2"/>
    </row>
    <row r="35" spans="1:11" ht="17.100000000000001" customHeight="1">
      <c r="A35" s="25"/>
      <c r="B35" s="21"/>
      <c r="C35" s="22" t="s">
        <v>41</v>
      </c>
      <c r="D35" s="23"/>
      <c r="E35" s="24">
        <f>SUM(E36:E38)</f>
        <v>1411416411</v>
      </c>
      <c r="F35" s="24">
        <f t="shared" si="0"/>
        <v>333481443.43000031</v>
      </c>
      <c r="G35" s="24">
        <f>SUM(G36:G38)</f>
        <v>1744897854.4300003</v>
      </c>
      <c r="H35" s="24">
        <f>SUM(H36:H38)</f>
        <v>182002339.46999997</v>
      </c>
      <c r="I35" s="24">
        <f>SUM(I36:I38)</f>
        <v>182002338.59999996</v>
      </c>
      <c r="J35" s="24">
        <f t="shared" si="1"/>
        <v>1562895514.9600003</v>
      </c>
      <c r="K35" s="2"/>
    </row>
    <row r="36" spans="1:11" ht="17.100000000000001" customHeight="1">
      <c r="A36" s="25">
        <v>5100</v>
      </c>
      <c r="B36" s="21"/>
      <c r="C36" s="2"/>
      <c r="D36" s="26" t="s">
        <v>42</v>
      </c>
      <c r="E36" s="27">
        <v>128785018</v>
      </c>
      <c r="F36" s="27">
        <f t="shared" si="0"/>
        <v>22554371.639999986</v>
      </c>
      <c r="G36" s="27">
        <v>151339389.63999999</v>
      </c>
      <c r="H36" s="27">
        <v>0</v>
      </c>
      <c r="I36" s="27">
        <v>0</v>
      </c>
      <c r="J36" s="27">
        <f t="shared" si="1"/>
        <v>151339389.63999999</v>
      </c>
      <c r="K36" s="2"/>
    </row>
    <row r="37" spans="1:11" ht="17.100000000000001" customHeight="1">
      <c r="A37" s="25">
        <v>5300</v>
      </c>
      <c r="B37" s="21"/>
      <c r="C37" s="2"/>
      <c r="D37" s="26" t="s">
        <v>43</v>
      </c>
      <c r="E37" s="27">
        <v>1278587595</v>
      </c>
      <c r="F37" s="27">
        <f t="shared" si="0"/>
        <v>39516494.600000143</v>
      </c>
      <c r="G37" s="27">
        <v>1318104089.6000001</v>
      </c>
      <c r="H37" s="27">
        <v>182002339.46999997</v>
      </c>
      <c r="I37" s="27">
        <v>182002338.59999996</v>
      </c>
      <c r="J37" s="27">
        <f t="shared" si="1"/>
        <v>1136101750.1300001</v>
      </c>
      <c r="K37" s="2"/>
    </row>
    <row r="38" spans="1:11" ht="17.100000000000001" customHeight="1">
      <c r="A38" s="25">
        <v>5600</v>
      </c>
      <c r="B38" s="21"/>
      <c r="C38" s="2"/>
      <c r="D38" s="26" t="s">
        <v>44</v>
      </c>
      <c r="E38" s="27">
        <v>4043798</v>
      </c>
      <c r="F38" s="27">
        <f t="shared" si="0"/>
        <v>271410577.19</v>
      </c>
      <c r="G38" s="27">
        <v>275454375.19</v>
      </c>
      <c r="H38" s="27">
        <v>0</v>
      </c>
      <c r="I38" s="27">
        <v>0</v>
      </c>
      <c r="J38" s="27">
        <f t="shared" si="1"/>
        <v>275454375.19</v>
      </c>
      <c r="K38" s="2"/>
    </row>
    <row r="39" spans="1:11" ht="17.100000000000001" customHeight="1">
      <c r="A39" s="25"/>
      <c r="B39" s="21"/>
      <c r="C39" s="22" t="s">
        <v>45</v>
      </c>
      <c r="D39" s="23"/>
      <c r="E39" s="24">
        <f>E40</f>
        <v>2337337718</v>
      </c>
      <c r="F39" s="24">
        <f t="shared" si="0"/>
        <v>-433123713.2699995</v>
      </c>
      <c r="G39" s="24">
        <f>G40</f>
        <v>1904214004.7300005</v>
      </c>
      <c r="H39" s="24">
        <f>H40</f>
        <v>575712353.99000013</v>
      </c>
      <c r="I39" s="24">
        <f>I40</f>
        <v>575712353.14999998</v>
      </c>
      <c r="J39" s="24">
        <f t="shared" si="1"/>
        <v>1328501650.7400002</v>
      </c>
      <c r="K39" s="2"/>
    </row>
    <row r="40" spans="1:11" ht="17.100000000000001" customHeight="1">
      <c r="A40" s="25">
        <v>6200</v>
      </c>
      <c r="B40" s="21"/>
      <c r="C40" s="2"/>
      <c r="D40" s="26" t="s">
        <v>46</v>
      </c>
      <c r="E40" s="27">
        <v>2337337718</v>
      </c>
      <c r="F40" s="27">
        <f t="shared" si="0"/>
        <v>-433123713.2699995</v>
      </c>
      <c r="G40" s="27">
        <v>1904214004.7300005</v>
      </c>
      <c r="H40" s="27">
        <v>575712353.99000013</v>
      </c>
      <c r="I40" s="27">
        <v>575712353.14999998</v>
      </c>
      <c r="J40" s="27">
        <f t="shared" si="1"/>
        <v>1328501650.7400002</v>
      </c>
      <c r="K40" s="2"/>
    </row>
    <row r="41" spans="1:11" ht="21.95" customHeight="1" thickBot="1">
      <c r="A41" s="1"/>
      <c r="B41" s="28" t="s">
        <v>47</v>
      </c>
      <c r="C41" s="29"/>
      <c r="D41" s="30"/>
      <c r="E41" s="31">
        <f>E39+E35+E33+E23+E16+E9</f>
        <v>366090400719</v>
      </c>
      <c r="F41" s="31">
        <f t="shared" si="0"/>
        <v>2672799182.0999756</v>
      </c>
      <c r="G41" s="31">
        <f>G39+G35+G33+G23+G16+G9</f>
        <v>368763199901.09998</v>
      </c>
      <c r="H41" s="31">
        <f>H39+H35+H33+H23+H16+H9</f>
        <v>372514963288.53003</v>
      </c>
      <c r="I41" s="31">
        <f>I39+I35+I33+I23+I16+I9</f>
        <v>354313036515.19006</v>
      </c>
      <c r="J41" s="31">
        <f t="shared" si="1"/>
        <v>-3751763387.4300537</v>
      </c>
      <c r="K41" s="2"/>
    </row>
    <row r="42" spans="1:11" ht="19.5" customHeight="1">
      <c r="A42" s="1"/>
      <c r="B42" s="32" t="s">
        <v>48</v>
      </c>
      <c r="C42" s="32"/>
      <c r="D42" s="32"/>
      <c r="E42" s="32"/>
      <c r="F42" s="32"/>
      <c r="G42" s="32"/>
      <c r="H42" s="32"/>
      <c r="I42" s="32"/>
      <c r="J42" s="32"/>
      <c r="K42" s="2"/>
    </row>
    <row r="43" spans="1:11" ht="41.1" customHeight="1">
      <c r="A43" s="1"/>
      <c r="B43" s="2"/>
      <c r="C43" s="33" t="s">
        <v>49</v>
      </c>
      <c r="D43" s="33"/>
      <c r="E43" s="33"/>
      <c r="F43" s="33"/>
      <c r="G43" s="33"/>
      <c r="H43" s="33"/>
      <c r="I43" s="33"/>
      <c r="J43" s="33"/>
      <c r="K43" s="2"/>
    </row>
    <row r="44" spans="1:11" ht="30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mergeCells count="14">
    <mergeCell ref="B42:J42"/>
    <mergeCell ref="C43:J43"/>
    <mergeCell ref="C16:D16"/>
    <mergeCell ref="C23:D23"/>
    <mergeCell ref="C33:D33"/>
    <mergeCell ref="C35:D35"/>
    <mergeCell ref="C39:D39"/>
    <mergeCell ref="B41:D41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2019-12-04T20:06:27Z</dcterms:created>
  <dcterms:modified xsi:type="dcterms:W3CDTF">2019-12-04T20:07:01Z</dcterms:modified>
</cp:coreProperties>
</file>